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1" sheetId="1" r:id="rId1"/>
    <sheet name="Tabell2" sheetId="2" r:id="rId2"/>
    <sheet name="Tabell3" sheetId="3" r:id="rId3"/>
  </sheets>
  <definedNames/>
  <calcPr fullCalcOnLoad="1"/>
</workbook>
</file>

<file path=xl/sharedStrings.xml><?xml version="1.0" encoding="utf-8"?>
<sst xmlns="http://schemas.openxmlformats.org/spreadsheetml/2006/main" count="56" uniqueCount="23">
  <si>
    <t>Ballingjustering mini</t>
  </si>
  <si>
    <t>Akvariets vattenvolym</t>
  </si>
  <si>
    <t xml:space="preserve"> liter</t>
  </si>
  <si>
    <t xml:space="preserve">Största rekommenderad dosering </t>
  </si>
  <si>
    <t>Kalciumkloridlösning 44g/l</t>
  </si>
  <si>
    <t xml:space="preserve"> ml</t>
  </si>
  <si>
    <t>Natriumbikarbonatlösning 52,4 g/l</t>
  </si>
  <si>
    <t>Magnesiumkloridlösning 13 g/l</t>
  </si>
  <si>
    <t>NaCl- fritt salt 13g/l</t>
  </si>
  <si>
    <t>Förra mätningen</t>
  </si>
  <si>
    <t>Mätt Ca- värde</t>
  </si>
  <si>
    <t xml:space="preserve"> mg/l</t>
  </si>
  <si>
    <t>Mätt kH-värde</t>
  </si>
  <si>
    <r>
      <rPr>
        <sz val="12"/>
        <rFont val="Arial"/>
        <family val="2"/>
      </rPr>
      <t>kH i dH</t>
    </r>
    <r>
      <rPr>
        <vertAlign val="superscript"/>
        <sz val="12"/>
        <rFont val="Arial"/>
        <family val="2"/>
      </rPr>
      <t>O</t>
    </r>
  </si>
  <si>
    <t>Mätt Mg-värde</t>
  </si>
  <si>
    <t>Denna mätning</t>
  </si>
  <si>
    <t>Förbrukning sedan förra mätningen:</t>
  </si>
  <si>
    <t>Antal dagar sedan förra mätningen av värdena</t>
  </si>
  <si>
    <t>Öka - minska i doseringspumpen med:</t>
  </si>
  <si>
    <t xml:space="preserve">för att behålla de sist mätta värdena. </t>
  </si>
  <si>
    <t>NaCl- fritt saltlösning 13 g/l</t>
  </si>
  <si>
    <t>Antal dagar för att komma till optimalt värde</t>
  </si>
  <si>
    <t>Öka minska  med detta ytterligare i doserpumpen för att komma till optimalt värde: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</si>
</sst>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#.0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7"/>
      <name val="Arial"/>
      <family val="2"/>
    </font>
    <font>
      <vertAlign val="superscript"/>
      <sz val="12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0" fillId="3" borderId="1" applyNumberFormat="0" applyAlignment="0" applyProtection="0"/>
    <xf numFmtId="164" fontId="2" fillId="10" borderId="2" applyNumberFormat="0" applyAlignment="0" applyProtection="0"/>
    <xf numFmtId="164" fontId="3" fillId="5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1" borderId="0" applyNumberFormat="0" applyBorder="0" applyAlignment="0" applyProtection="0"/>
    <xf numFmtId="164" fontId="4" fillId="9" borderId="0" applyNumberFormat="0" applyBorder="0" applyAlignment="0" applyProtection="0"/>
    <xf numFmtId="164" fontId="5" fillId="15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6" borderId="2" applyNumberFormat="0" applyAlignment="0" applyProtection="0"/>
    <xf numFmtId="164" fontId="8" fillId="13" borderId="3" applyNumberFormat="0" applyAlignment="0" applyProtection="0"/>
    <xf numFmtId="164" fontId="9" fillId="0" borderId="4" applyNumberFormat="0" applyFill="0" applyAlignment="0" applyProtection="0"/>
    <xf numFmtId="164" fontId="10" fillId="7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4" fillId="10" borderId="9" applyNumberFormat="0" applyAlignment="0" applyProtection="0"/>
    <xf numFmtId="164" fontId="9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6" fillId="0" borderId="0" xfId="0" applyFont="1" applyAlignment="1">
      <alignment/>
    </xf>
    <xf numFmtId="165" fontId="16" fillId="0" borderId="0" xfId="0" applyNumberFormat="1" applyFont="1" applyAlignment="1">
      <alignment horizontal="center"/>
    </xf>
    <xf numFmtId="164" fontId="17" fillId="0" borderId="0" xfId="0" applyFont="1" applyAlignment="1">
      <alignment/>
    </xf>
    <xf numFmtId="165" fontId="17" fillId="0" borderId="0" xfId="0" applyNumberFormat="1" applyFont="1" applyAlignment="1">
      <alignment horizontal="center"/>
    </xf>
    <xf numFmtId="164" fontId="18" fillId="0" borderId="0" xfId="0" applyFont="1" applyAlignment="1">
      <alignment/>
    </xf>
    <xf numFmtId="165" fontId="19" fillId="0" borderId="10" xfId="0" applyNumberFormat="1" applyFont="1" applyFill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17" fillId="0" borderId="0" xfId="0" applyNumberFormat="1" applyFont="1" applyAlignment="1">
      <alignment/>
    </xf>
    <xf numFmtId="165" fontId="17" fillId="0" borderId="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4" fontId="18" fillId="0" borderId="0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2" fillId="0" borderId="1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Dekorfärg1" xfId="20"/>
    <cellStyle name="20 % - Dekorfärg2" xfId="21"/>
    <cellStyle name="20 % - Dekorfärg3" xfId="22"/>
    <cellStyle name="20 % - Dekorfärg4" xfId="23"/>
    <cellStyle name="20 % - Dekorfärg5" xfId="24"/>
    <cellStyle name="20 % - Dekorfärg6" xfId="25"/>
    <cellStyle name="40 % - Dekorfärg1" xfId="26"/>
    <cellStyle name="40 % - Dekorfärg2" xfId="27"/>
    <cellStyle name="40 % - Dekorfärg3" xfId="28"/>
    <cellStyle name="40 % - Dekorfärg4" xfId="29"/>
    <cellStyle name="40 % - Dekorfärg5" xfId="30"/>
    <cellStyle name="40 % - Dekorfärg6" xfId="31"/>
    <cellStyle name="60 % - Dekorfärg1" xfId="32"/>
    <cellStyle name="60 % - Dekorfärg2" xfId="33"/>
    <cellStyle name="60 % - Dekorfärg3" xfId="34"/>
    <cellStyle name="60 % - Dekorfärg4" xfId="35"/>
    <cellStyle name="60 % - Dekorfärg5" xfId="36"/>
    <cellStyle name="60 % - Dekorfärg6" xfId="37"/>
    <cellStyle name="Anteckning" xfId="38"/>
    <cellStyle name="Beräkning" xfId="39"/>
    <cellStyle name="Bra" xfId="40"/>
    <cellStyle name="Dekorfärg1" xfId="41"/>
    <cellStyle name="Dekorfärg2" xfId="42"/>
    <cellStyle name="Dekorfärg3" xfId="43"/>
    <cellStyle name="Dekorfärg4" xfId="44"/>
    <cellStyle name="Dekorfärg5" xfId="45"/>
    <cellStyle name="Dekorfärg6" xfId="46"/>
    <cellStyle name="Dålig" xfId="47"/>
    <cellStyle name="Förklarande text" xfId="48"/>
    <cellStyle name="Indata" xfId="49"/>
    <cellStyle name="Kontrollcell" xfId="50"/>
    <cellStyle name="Länkad cell" xfId="51"/>
    <cellStyle name="Neutral 1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00AE00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tabSelected="1" zoomScale="80" zoomScaleNormal="80" workbookViewId="0" topLeftCell="A31">
      <selection activeCell="B46" sqref="B46"/>
    </sheetView>
  </sheetViews>
  <sheetFormatPr defaultColWidth="9.140625" defaultRowHeight="18" customHeight="1"/>
  <cols>
    <col min="1" max="1" width="2.8515625" style="0" customWidth="1"/>
    <col min="2" max="2" width="41.00390625" style="0" customWidth="1"/>
    <col min="3" max="3" width="13.140625" style="1" customWidth="1"/>
    <col min="4" max="4" width="10.8515625" style="0" customWidth="1"/>
    <col min="5" max="16384" width="11.421875" style="0" customWidth="1"/>
  </cols>
  <sheetData>
    <row r="1" spans="2:3" ht="12.75" customHeight="1">
      <c r="B1" s="2" t="s">
        <v>0</v>
      </c>
      <c r="C1" s="3"/>
    </row>
    <row r="2" s="4" customFormat="1" ht="9" customHeight="1">
      <c r="C2" s="5"/>
    </row>
    <row r="3" spans="2:4" s="4" customFormat="1" ht="17.25" customHeight="1">
      <c r="B3" s="6" t="s">
        <v>1</v>
      </c>
      <c r="C3" s="7">
        <v>500</v>
      </c>
      <c r="D3" s="4" t="s">
        <v>2</v>
      </c>
    </row>
    <row r="4" s="4" customFormat="1" ht="9" customHeight="1">
      <c r="C4" s="5"/>
    </row>
    <row r="5" spans="2:3" s="4" customFormat="1" ht="17.25" customHeight="1">
      <c r="B5" s="6" t="s">
        <v>3</v>
      </c>
      <c r="C5" s="5"/>
    </row>
    <row r="6" spans="2:3" s="4" customFormat="1" ht="18" customHeight="1">
      <c r="B6" s="6"/>
      <c r="C6" s="5"/>
    </row>
    <row r="7" spans="2:5" s="4" customFormat="1" ht="18" customHeight="1">
      <c r="B7" s="4" t="s">
        <v>4</v>
      </c>
      <c r="C7" s="8">
        <f>C3*10/(0.273*52.4)</f>
        <v>349.523250286609</v>
      </c>
      <c r="D7" s="4" t="s">
        <v>5</v>
      </c>
      <c r="E7" s="9"/>
    </row>
    <row r="8" spans="2:6" s="4" customFormat="1" ht="18" customHeight="1">
      <c r="B8" s="4" t="s">
        <v>6</v>
      </c>
      <c r="C8" s="8">
        <f>C3*29.89/52.4</f>
        <v>285.20992366412213</v>
      </c>
      <c r="D8" s="4" t="s">
        <v>5</v>
      </c>
      <c r="F8" s="8"/>
    </row>
    <row r="9" spans="2:4" s="4" customFormat="1" ht="18" customHeight="1">
      <c r="B9" s="4" t="s">
        <v>7</v>
      </c>
      <c r="C9" s="8">
        <f>C3*30/(0.1196*52.4)</f>
        <v>2393.474431310475</v>
      </c>
      <c r="D9" s="4" t="s">
        <v>5</v>
      </c>
    </row>
    <row r="10" spans="2:4" s="4" customFormat="1" ht="18" customHeight="1">
      <c r="B10" s="4" t="s">
        <v>8</v>
      </c>
      <c r="C10" s="8">
        <f>C7</f>
        <v>349.523250286609</v>
      </c>
      <c r="D10" s="4" t="s">
        <v>5</v>
      </c>
    </row>
    <row r="11" s="4" customFormat="1" ht="18" customHeight="1">
      <c r="C11" s="10"/>
    </row>
    <row r="12" spans="2:3" s="4" customFormat="1" ht="18" customHeight="1">
      <c r="B12" s="6" t="s">
        <v>9</v>
      </c>
      <c r="C12" s="5"/>
    </row>
    <row r="13" spans="2:4" s="4" customFormat="1" ht="18" customHeight="1">
      <c r="B13" s="4" t="s">
        <v>10</v>
      </c>
      <c r="C13" s="11">
        <v>420</v>
      </c>
      <c r="D13" s="4" t="s">
        <v>11</v>
      </c>
    </row>
    <row r="14" spans="2:4" s="4" customFormat="1" ht="18" customHeight="1">
      <c r="B14" s="4" t="s">
        <v>12</v>
      </c>
      <c r="C14" s="12">
        <v>8</v>
      </c>
      <c r="D14" s="4" t="s">
        <v>13</v>
      </c>
    </row>
    <row r="15" spans="2:4" s="4" customFormat="1" ht="18" customHeight="1">
      <c r="B15" s="4" t="s">
        <v>14</v>
      </c>
      <c r="C15" s="11">
        <v>1330</v>
      </c>
      <c r="D15" s="4" t="s">
        <v>11</v>
      </c>
    </row>
    <row r="16" s="4" customFormat="1" ht="18" customHeight="1">
      <c r="C16" s="5"/>
    </row>
    <row r="17" spans="2:3" s="4" customFormat="1" ht="18" customHeight="1">
      <c r="B17" s="6" t="s">
        <v>15</v>
      </c>
      <c r="C17" s="5"/>
    </row>
    <row r="18" spans="2:4" s="4" customFormat="1" ht="18" customHeight="1">
      <c r="B18" s="4" t="s">
        <v>10</v>
      </c>
      <c r="C18" s="11">
        <v>400</v>
      </c>
      <c r="D18" s="4" t="s">
        <v>11</v>
      </c>
    </row>
    <row r="19" spans="2:4" s="4" customFormat="1" ht="18" customHeight="1">
      <c r="B19" s="4" t="s">
        <v>12</v>
      </c>
      <c r="C19" s="12">
        <v>6.8</v>
      </c>
      <c r="D19" s="4" t="s">
        <v>13</v>
      </c>
    </row>
    <row r="20" spans="2:4" s="4" customFormat="1" ht="18" customHeight="1">
      <c r="B20" s="4" t="s">
        <v>14</v>
      </c>
      <c r="C20" s="11">
        <v>1300</v>
      </c>
      <c r="D20" s="4" t="s">
        <v>11</v>
      </c>
    </row>
    <row r="21" s="4" customFormat="1" ht="18" customHeight="1">
      <c r="C21" s="5">
        <v>0</v>
      </c>
    </row>
    <row r="22" spans="2:3" s="4" customFormat="1" ht="18" customHeight="1">
      <c r="B22" s="6" t="s">
        <v>16</v>
      </c>
      <c r="C22" s="5"/>
    </row>
    <row r="23" spans="2:4" s="4" customFormat="1" ht="18" customHeight="1">
      <c r="B23" s="4" t="s">
        <v>4</v>
      </c>
      <c r="C23" s="8">
        <f>C7*(C13-C18)/10</f>
        <v>699.046500573218</v>
      </c>
      <c r="D23" s="4" t="s">
        <v>5</v>
      </c>
    </row>
    <row r="24" spans="2:4" s="4" customFormat="1" ht="18" customHeight="1">
      <c r="B24" s="4" t="s">
        <v>6</v>
      </c>
      <c r="C24" s="8">
        <f>C8*(C14-C19)</f>
        <v>342.2519083969466</v>
      </c>
      <c r="D24" s="4" t="s">
        <v>5</v>
      </c>
    </row>
    <row r="25" spans="2:4" s="4" customFormat="1" ht="18" customHeight="1">
      <c r="B25" s="4" t="s">
        <v>7</v>
      </c>
      <c r="C25" s="8">
        <f>C9*(C15-C20)/30</f>
        <v>2393.474431310475</v>
      </c>
      <c r="D25" s="4" t="s">
        <v>5</v>
      </c>
    </row>
    <row r="26" spans="2:4" s="4" customFormat="1" ht="18" customHeight="1">
      <c r="B26" s="4" t="s">
        <v>8</v>
      </c>
      <c r="C26" s="8">
        <f>C23</f>
        <v>699.046500573218</v>
      </c>
      <c r="D26" s="4" t="s">
        <v>5</v>
      </c>
    </row>
    <row r="27" s="4" customFormat="1" ht="18" customHeight="1">
      <c r="C27" s="5"/>
    </row>
    <row r="28" spans="2:3" s="4" customFormat="1" ht="18" customHeight="1">
      <c r="B28" s="6"/>
      <c r="C28" s="5"/>
    </row>
    <row r="29" spans="2:4" s="4" customFormat="1" ht="18" customHeight="1">
      <c r="B29" s="13" t="s">
        <v>17</v>
      </c>
      <c r="C29" s="13"/>
      <c r="D29" s="14">
        <v>10</v>
      </c>
    </row>
    <row r="30" s="4" customFormat="1" ht="18" customHeight="1">
      <c r="C30" s="5"/>
    </row>
    <row r="31" spans="2:3" s="4" customFormat="1" ht="18" customHeight="1">
      <c r="B31" s="6" t="s">
        <v>18</v>
      </c>
      <c r="C31" s="5"/>
    </row>
    <row r="32" spans="2:3" s="4" customFormat="1" ht="18" customHeight="1">
      <c r="B32" s="6" t="s">
        <v>19</v>
      </c>
      <c r="C32" s="5"/>
    </row>
    <row r="33" spans="2:4" s="4" customFormat="1" ht="18" customHeight="1">
      <c r="B33" s="4" t="s">
        <v>4</v>
      </c>
      <c r="C33" s="8">
        <f>C23/D29</f>
        <v>69.9046500573218</v>
      </c>
      <c r="D33" s="4" t="s">
        <v>5</v>
      </c>
    </row>
    <row r="34" spans="2:4" s="4" customFormat="1" ht="18" customHeight="1">
      <c r="B34" s="4" t="s">
        <v>6</v>
      </c>
      <c r="C34" s="8">
        <f>C24/D29</f>
        <v>34.22519083969466</v>
      </c>
      <c r="D34" s="4" t="s">
        <v>5</v>
      </c>
    </row>
    <row r="35" spans="2:4" s="4" customFormat="1" ht="18" customHeight="1">
      <c r="B35" s="4" t="s">
        <v>7</v>
      </c>
      <c r="C35" s="8">
        <f>C25/D29</f>
        <v>239.34744313104753</v>
      </c>
      <c r="D35" s="4" t="s">
        <v>5</v>
      </c>
    </row>
    <row r="36" spans="2:4" s="4" customFormat="1" ht="18" customHeight="1">
      <c r="B36" s="4" t="s">
        <v>20</v>
      </c>
      <c r="C36" s="8">
        <f>C26/D29</f>
        <v>69.9046500573218</v>
      </c>
      <c r="D36" s="4" t="s">
        <v>5</v>
      </c>
    </row>
    <row r="38" spans="2:4" ht="18" customHeight="1">
      <c r="B38" s="13" t="s">
        <v>21</v>
      </c>
      <c r="C38" s="13"/>
      <c r="D38" s="15">
        <v>10</v>
      </c>
    </row>
    <row r="39" spans="2:4" ht="18" customHeight="1">
      <c r="B39" s="6"/>
      <c r="D39" s="16"/>
    </row>
    <row r="40" ht="18" customHeight="1">
      <c r="B40" s="6" t="s">
        <v>22</v>
      </c>
    </row>
    <row r="41" spans="2:5" ht="18" customHeight="1">
      <c r="B41" s="4" t="s">
        <v>4</v>
      </c>
      <c r="C41" s="17">
        <f>C7*(420-C18)/10/D38</f>
        <v>69.9046500573218</v>
      </c>
      <c r="D41" s="4" t="s">
        <v>5</v>
      </c>
      <c r="E41" s="10">
        <f>(E31-E36)*E25/10</f>
        <v>0</v>
      </c>
    </row>
    <row r="42" spans="2:4" ht="18" customHeight="1">
      <c r="B42" s="4" t="s">
        <v>6</v>
      </c>
      <c r="C42" s="17">
        <f>(C8*(8-C19)/D38)</f>
        <v>34.22519083969466</v>
      </c>
      <c r="D42" s="4" t="s">
        <v>5</v>
      </c>
    </row>
    <row r="43" spans="2:4" ht="18" customHeight="1">
      <c r="B43" s="4" t="s">
        <v>7</v>
      </c>
      <c r="C43" s="17">
        <f>C9*(1350-C20)/30/D38</f>
        <v>398.9124052184126</v>
      </c>
      <c r="D43" s="4" t="s">
        <v>5</v>
      </c>
    </row>
    <row r="44" spans="2:4" ht="18" customHeight="1">
      <c r="B44" s="4" t="s">
        <v>20</v>
      </c>
      <c r="C44" s="17">
        <f>C41</f>
        <v>69.9046500573218</v>
      </c>
      <c r="D44" s="4" t="s">
        <v>5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21.75"/>
    <row r="2" ht="16.5"/>
    <row r="3" ht="16.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8" ht="16.5"/>
    <row r="39" ht="16.5"/>
    <row r="40" ht="16.5"/>
    <row r="41" ht="16.5"/>
    <row r="42" ht="16.5"/>
    <row r="43" ht="16.5"/>
    <row r="44" ht="16.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21.75"/>
    <row r="2" ht="16.5"/>
    <row r="3" ht="16.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8" ht="16.5"/>
    <row r="39" ht="16.5"/>
    <row r="40" ht="16.5"/>
    <row r="41" ht="16.5"/>
    <row r="42" ht="16.5"/>
    <row r="43" ht="16.5"/>
    <row r="44" ht="16.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2021-05-26T15:52:04Z</dcterms:modified>
  <cp:category/>
  <cp:version/>
  <cp:contentType/>
  <cp:contentStatus/>
  <cp:revision>1</cp:revision>
</cp:coreProperties>
</file>